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8_三好庁舎\共有\60_ため池等整備事業\06_ため池等整備事業（河内谷西部地区）\04_R7年度\03_工事\01_Ｒ７三耕　施設整備　河内谷西部　用水路工事\00_当初\01_PPI\01_入札用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工事費内訳書!$A$1:$G$68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工事費内訳書!$G$68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工事費内訳書!$I$68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68"/>
  <c r="G67"/>
  <c r="G64"/>
  <c r="G62"/>
  <c r="G61"/>
  <c r="G59"/>
  <c r="G57"/>
  <c r="G56"/>
  <c r="G55"/>
  <c r="G52"/>
  <c r="G47"/>
  <c r="G36"/>
  <c r="G24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<sst xmlns="http://schemas.openxmlformats.org/spreadsheetml/2006/main">
  <si>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</si>
  <si>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</si>
  <si>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</si>
  <si>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</si>
  <si>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</si>
  <si>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Ｒ７三耕　施設整備　河内谷西部　用水路工事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</si>
  <si>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</si>
  <si>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</si>
  <si>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</si>
  <si>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</si>
  <si>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</si>
  <si>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</si>
  <si>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</si>
  <si>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</si>
  <si>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</si>
  <si>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</si>
  <si>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用水路工（管水路）
_x000d_</t>
  </si>
  <si>
    <t>土工
_x000d_</t>
  </si>
  <si>
    <t>床掘
_x000d_</t>
  </si>
  <si>
    <t>m3</t>
  </si>
  <si>
    <t>埋戻
_x000d_砂基礎①</t>
  </si>
  <si>
    <t>埋戻
_x000d_砂基礎②</t>
  </si>
  <si>
    <t>埋戻
_x000d_流用土①</t>
  </si>
  <si>
    <t>埋戻
_x000d_流用土②</t>
  </si>
  <si>
    <t>基面整正
_x000d_</t>
  </si>
  <si>
    <t>㎡</t>
  </si>
  <si>
    <t>法面整形
_x000d_荒仕上げ</t>
  </si>
  <si>
    <t>土砂運搬＋処理
_x000d_</t>
  </si>
  <si>
    <t>埋設表示テープ
_x000d_</t>
  </si>
  <si>
    <t>ｍ</t>
  </si>
  <si>
    <t>管体工
_x000d_始点接続部</t>
  </si>
  <si>
    <t>ダクタイル鋳鉄管設置
_x000d_短管・異形管,ALW形2種,φ600</t>
  </si>
  <si>
    <t>本</t>
  </si>
  <si>
    <t>ダクタイル鋳鉄管設置
_x000d_直管,ALW形2種,φ500</t>
  </si>
  <si>
    <t>ダクタイル鋳鉄管設置
_x000d_短管・異形管,ALW形2種,φ500</t>
  </si>
  <si>
    <t>ダクタイル鋳鉄管
_x000d_直管,ALW型2種,φ600</t>
  </si>
  <si>
    <t>ダクタイル鋳鉄管
_x000d_直管,ALW型2種,φ500</t>
  </si>
  <si>
    <t>K形両受曲管
_x000d_φ500,11°1/4</t>
  </si>
  <si>
    <t>個</t>
  </si>
  <si>
    <t>K形受挿し片落管
_x000d_φ600,500mm</t>
  </si>
  <si>
    <t>K形普通押輪
_x000d_φ600</t>
  </si>
  <si>
    <t>組</t>
  </si>
  <si>
    <t>K形普通押輪
_x000d_φ500</t>
  </si>
  <si>
    <t>ダクタイル鋳鉄管切断
_x000d_φ600</t>
  </si>
  <si>
    <t>箇所</t>
  </si>
  <si>
    <t>ダクタイル鋳鉄管切断
_x000d_φ500</t>
  </si>
  <si>
    <t>管体工
_x000d_本線部</t>
  </si>
  <si>
    <t>ダクタイル鋳鉄管設置（たて込み簡易土留）
_x000d_直管,ALW形2種,φ500</t>
  </si>
  <si>
    <t>ダクタイル鋳鉄管設置（たて込み簡易土留）
_x000d_短管・異形管,ALW形2種,φ500</t>
  </si>
  <si>
    <t>K形両受曲管
_x000d_φ500,5°5/8</t>
  </si>
  <si>
    <t>K形継ぎ輪
_x000d_φ500</t>
  </si>
  <si>
    <t>構造物取壊し工
_x000d_</t>
  </si>
  <si>
    <t>舗装版切断
_x000d_アスファルト</t>
  </si>
  <si>
    <t>舗装版破砕
_x000d_アスファルト</t>
  </si>
  <si>
    <t>産業廃棄物処分
_x000d_アスファルト殻</t>
  </si>
  <si>
    <t>産業廃棄物処分
_x000d_スクラップ</t>
  </si>
  <si>
    <t>ton</t>
  </si>
  <si>
    <t>舗装復旧工
_x000d_</t>
  </si>
  <si>
    <t>路盤工
_x000d_</t>
  </si>
  <si>
    <t>アスファルト舗装工
_x000d_</t>
  </si>
  <si>
    <t>直接工事費（仮設工）
_x000d_</t>
  </si>
  <si>
    <t>仮設工
_x000d_</t>
  </si>
  <si>
    <t>安全費
_x000d_</t>
  </si>
  <si>
    <t>交通誘導警備員
_x000d_</t>
  </si>
  <si>
    <t>人</t>
  </si>
  <si>
    <t>仮設土留工
_x000d_</t>
  </si>
  <si>
    <t>たて込み簡易土留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</si>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</sst>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+G11+G61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+G12+G55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+G14+G24+G36+G47+G52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+G15+G16+G17+G18+G19+G20+G21+G22+G23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585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20</v>
      </c>
      <c r="E16" s="17" t="s">
        <v>19</v>
      </c>
      <c r="F16" s="18">
        <v>48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19</v>
      </c>
      <c r="F17" s="18">
        <v>108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19</v>
      </c>
      <c r="F18" s="18">
        <v>99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23</v>
      </c>
      <c r="E19" s="17" t="s">
        <v>19</v>
      </c>
      <c r="F19" s="18">
        <v>252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25</v>
      </c>
      <c r="F20" s="18">
        <v>227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26</v>
      </c>
      <c r="E21" s="17" t="s">
        <v>25</v>
      </c>
      <c r="F21" s="18">
        <v>546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27</v>
      </c>
      <c r="E22" s="17" t="s">
        <v>19</v>
      </c>
      <c r="F22" s="18">
        <v>195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28</v>
      </c>
      <c r="E23" s="17" t="s">
        <v>29</v>
      </c>
      <c r="F23" s="18">
        <v>186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15" t="s">
        <v>30</v>
      </c>
      <c r="D24" s="16"/>
      <c r="E24" s="17" t="s">
        <v>13</v>
      </c>
      <c r="F24" s="18">
        <v>1</v>
      </c>
      <c r="G24" s="19">
        <f>+G25+G26+G27+G28+G29+G30+G31+G32+G33+G34+G35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31</v>
      </c>
      <c r="E25" s="17" t="s">
        <v>32</v>
      </c>
      <c r="F25" s="18">
        <v>2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33</v>
      </c>
      <c r="E26" s="17" t="s">
        <v>32</v>
      </c>
      <c r="F26" s="18">
        <v>2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34</v>
      </c>
      <c r="E27" s="17" t="s">
        <v>32</v>
      </c>
      <c r="F27" s="18">
        <v>3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35</v>
      </c>
      <c r="E28" s="17" t="s">
        <v>32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36</v>
      </c>
      <c r="E29" s="17" t="s">
        <v>32</v>
      </c>
      <c r="F29" s="18">
        <v>3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37</v>
      </c>
      <c r="E30" s="17" t="s">
        <v>38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39</v>
      </c>
      <c r="E31" s="17" t="s">
        <v>38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40</v>
      </c>
      <c r="E32" s="17" t="s">
        <v>41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42</v>
      </c>
      <c r="E33" s="17" t="s">
        <v>41</v>
      </c>
      <c r="F33" s="18">
        <v>3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43</v>
      </c>
      <c r="E34" s="17" t="s">
        <v>44</v>
      </c>
      <c r="F34" s="18">
        <v>1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45</v>
      </c>
      <c r="E35" s="17" t="s">
        <v>44</v>
      </c>
      <c r="F35" s="18">
        <v>2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15" t="s">
        <v>46</v>
      </c>
      <c r="D36" s="16"/>
      <c r="E36" s="17" t="s">
        <v>13</v>
      </c>
      <c r="F36" s="18">
        <v>1</v>
      </c>
      <c r="G36" s="19">
        <f>+G37+G38+G39+G40+G41+G42+G43+G44+G45+G46</f>
        <v>0</v>
      </c>
      <c r="H36" s="20"/>
      <c r="I36" s="21">
        <v>27</v>
      </c>
      <c r="J36" s="21">
        <v>3</v>
      </c>
    </row>
    <row r="37" ht="42" customHeight="1">
      <c r="A37" s="22"/>
      <c r="B37" s="23"/>
      <c r="C37" s="23"/>
      <c r="D37" s="24" t="s">
        <v>47</v>
      </c>
      <c r="E37" s="17" t="s">
        <v>32</v>
      </c>
      <c r="F37" s="18">
        <v>5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48</v>
      </c>
      <c r="E38" s="17" t="s">
        <v>32</v>
      </c>
      <c r="F38" s="18">
        <v>5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33</v>
      </c>
      <c r="E39" s="17" t="s">
        <v>32</v>
      </c>
      <c r="F39" s="18">
        <v>19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34</v>
      </c>
      <c r="E40" s="17" t="s">
        <v>32</v>
      </c>
      <c r="F40" s="18">
        <v>9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36</v>
      </c>
      <c r="E41" s="17" t="s">
        <v>32</v>
      </c>
      <c r="F41" s="18">
        <v>29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49</v>
      </c>
      <c r="E42" s="17" t="s">
        <v>38</v>
      </c>
      <c r="F42" s="18">
        <v>2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37</v>
      </c>
      <c r="E43" s="17" t="s">
        <v>38</v>
      </c>
      <c r="F43" s="18">
        <v>3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50</v>
      </c>
      <c r="E44" s="17" t="s">
        <v>38</v>
      </c>
      <c r="F44" s="18">
        <v>2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42</v>
      </c>
      <c r="E45" s="17" t="s">
        <v>41</v>
      </c>
      <c r="F45" s="18">
        <v>13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45</v>
      </c>
      <c r="E46" s="17" t="s">
        <v>44</v>
      </c>
      <c r="F46" s="18">
        <v>7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15" t="s">
        <v>51</v>
      </c>
      <c r="D47" s="16"/>
      <c r="E47" s="17" t="s">
        <v>13</v>
      </c>
      <c r="F47" s="18">
        <v>1</v>
      </c>
      <c r="G47" s="19">
        <f>+G48+G49+G50+G51</f>
        <v>0</v>
      </c>
      <c r="H47" s="20"/>
      <c r="I47" s="21">
        <v>38</v>
      </c>
      <c r="J47" s="21">
        <v>3</v>
      </c>
    </row>
    <row r="48" ht="42" customHeight="1">
      <c r="A48" s="22"/>
      <c r="B48" s="23"/>
      <c r="C48" s="23"/>
      <c r="D48" s="24" t="s">
        <v>52</v>
      </c>
      <c r="E48" s="17" t="s">
        <v>29</v>
      </c>
      <c r="F48" s="18">
        <v>731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53</v>
      </c>
      <c r="E49" s="17" t="s">
        <v>25</v>
      </c>
      <c r="F49" s="18">
        <v>567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54</v>
      </c>
      <c r="E50" s="17" t="s">
        <v>19</v>
      </c>
      <c r="F50" s="18">
        <v>23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55</v>
      </c>
      <c r="E51" s="17" t="s">
        <v>56</v>
      </c>
      <c r="F51" s="18">
        <v>1.2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15" t="s">
        <v>57</v>
      </c>
      <c r="D52" s="16"/>
      <c r="E52" s="17" t="s">
        <v>13</v>
      </c>
      <c r="F52" s="18">
        <v>1</v>
      </c>
      <c r="G52" s="19">
        <f>+G53+G54</f>
        <v>0</v>
      </c>
      <c r="H52" s="20"/>
      <c r="I52" s="21">
        <v>43</v>
      </c>
      <c r="J52" s="21">
        <v>3</v>
      </c>
    </row>
    <row r="53" ht="42" customHeight="1">
      <c r="A53" s="22"/>
      <c r="B53" s="23"/>
      <c r="C53" s="23"/>
      <c r="D53" s="24" t="s">
        <v>58</v>
      </c>
      <c r="E53" s="17" t="s">
        <v>25</v>
      </c>
      <c r="F53" s="18">
        <v>425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59</v>
      </c>
      <c r="E54" s="17" t="s">
        <v>25</v>
      </c>
      <c r="F54" s="18">
        <v>567</v>
      </c>
      <c r="G54" s="25"/>
      <c r="H54" s="20"/>
      <c r="I54" s="21">
        <v>45</v>
      </c>
      <c r="J54" s="21">
        <v>4</v>
      </c>
    </row>
    <row r="55" ht="42" customHeight="1">
      <c r="A55" s="14" t="s">
        <v>60</v>
      </c>
      <c r="B55" s="15"/>
      <c r="C55" s="15"/>
      <c r="D55" s="16"/>
      <c r="E55" s="17" t="s">
        <v>13</v>
      </c>
      <c r="F55" s="18">
        <v>1</v>
      </c>
      <c r="G55" s="19">
        <f>+G56</f>
        <v>0</v>
      </c>
      <c r="H55" s="20"/>
      <c r="I55" s="21">
        <v>46</v>
      </c>
      <c r="J55" s="21">
        <v>1</v>
      </c>
    </row>
    <row r="56" ht="42" customHeight="1">
      <c r="A56" s="22"/>
      <c r="B56" s="15" t="s">
        <v>61</v>
      </c>
      <c r="C56" s="15"/>
      <c r="D56" s="16"/>
      <c r="E56" s="17" t="s">
        <v>13</v>
      </c>
      <c r="F56" s="18">
        <v>1</v>
      </c>
      <c r="G56" s="19">
        <f>+G57+G59</f>
        <v>0</v>
      </c>
      <c r="H56" s="20"/>
      <c r="I56" s="21">
        <v>47</v>
      </c>
      <c r="J56" s="21">
        <v>2</v>
      </c>
    </row>
    <row r="57" ht="42" customHeight="1">
      <c r="A57" s="22"/>
      <c r="B57" s="23"/>
      <c r="C57" s="15" t="s">
        <v>62</v>
      </c>
      <c r="D57" s="16"/>
      <c r="E57" s="17" t="s">
        <v>13</v>
      </c>
      <c r="F57" s="18">
        <v>1</v>
      </c>
      <c r="G57" s="19">
        <f>+G58</f>
        <v>0</v>
      </c>
      <c r="H57" s="20"/>
      <c r="I57" s="21">
        <v>48</v>
      </c>
      <c r="J57" s="21">
        <v>3</v>
      </c>
    </row>
    <row r="58" ht="42" customHeight="1">
      <c r="A58" s="22"/>
      <c r="B58" s="23"/>
      <c r="C58" s="23"/>
      <c r="D58" s="24" t="s">
        <v>63</v>
      </c>
      <c r="E58" s="17" t="s">
        <v>64</v>
      </c>
      <c r="F58" s="18">
        <v>14</v>
      </c>
      <c r="G58" s="25"/>
      <c r="H58" s="20"/>
      <c r="I58" s="21">
        <v>49</v>
      </c>
      <c r="J58" s="21">
        <v>4</v>
      </c>
    </row>
    <row r="59" ht="42" customHeight="1">
      <c r="A59" s="22"/>
      <c r="B59" s="23"/>
      <c r="C59" s="15" t="s">
        <v>65</v>
      </c>
      <c r="D59" s="16"/>
      <c r="E59" s="17" t="s">
        <v>13</v>
      </c>
      <c r="F59" s="18">
        <v>1</v>
      </c>
      <c r="G59" s="19">
        <f>+G60</f>
        <v>0</v>
      </c>
      <c r="H59" s="20"/>
      <c r="I59" s="21">
        <v>50</v>
      </c>
      <c r="J59" s="21">
        <v>3</v>
      </c>
    </row>
    <row r="60" ht="42" customHeight="1">
      <c r="A60" s="22"/>
      <c r="B60" s="23"/>
      <c r="C60" s="23"/>
      <c r="D60" s="24" t="s">
        <v>66</v>
      </c>
      <c r="E60" s="17" t="s">
        <v>13</v>
      </c>
      <c r="F60" s="18">
        <v>1</v>
      </c>
      <c r="G60" s="25"/>
      <c r="H60" s="20"/>
      <c r="I60" s="21">
        <v>51</v>
      </c>
      <c r="J60" s="21">
        <v>4</v>
      </c>
    </row>
    <row r="61" ht="42" customHeight="1">
      <c r="A61" s="14" t="s">
        <v>67</v>
      </c>
      <c r="B61" s="15"/>
      <c r="C61" s="15"/>
      <c r="D61" s="16"/>
      <c r="E61" s="17" t="s">
        <v>13</v>
      </c>
      <c r="F61" s="18">
        <v>1</v>
      </c>
      <c r="G61" s="19">
        <f>+G62+G64</f>
        <v>0</v>
      </c>
      <c r="H61" s="20"/>
      <c r="I61" s="21">
        <v>52</v>
      </c>
      <c r="J61" s="21"/>
    </row>
    <row r="62" ht="42" customHeight="1">
      <c r="A62" s="14" t="s">
        <v>68</v>
      </c>
      <c r="B62" s="15"/>
      <c r="C62" s="15"/>
      <c r="D62" s="16"/>
      <c r="E62" s="17" t="s">
        <v>13</v>
      </c>
      <c r="F62" s="18">
        <v>1</v>
      </c>
      <c r="G62" s="19">
        <f>+G63</f>
        <v>0</v>
      </c>
      <c r="H62" s="20"/>
      <c r="I62" s="21">
        <v>53</v>
      </c>
      <c r="J62" s="21">
        <v>200</v>
      </c>
    </row>
    <row r="63" ht="42" customHeight="1">
      <c r="A63" s="14" t="s">
        <v>69</v>
      </c>
      <c r="B63" s="15"/>
      <c r="C63" s="15"/>
      <c r="D63" s="16"/>
      <c r="E63" s="17" t="s">
        <v>13</v>
      </c>
      <c r="F63" s="18">
        <v>1</v>
      </c>
      <c r="G63" s="25"/>
      <c r="H63" s="20"/>
      <c r="I63" s="21">
        <v>54</v>
      </c>
      <c r="J63" s="21"/>
    </row>
    <row r="64" ht="42" customHeight="1">
      <c r="A64" s="14" t="s">
        <v>70</v>
      </c>
      <c r="B64" s="15"/>
      <c r="C64" s="15"/>
      <c r="D64" s="16"/>
      <c r="E64" s="17" t="s">
        <v>13</v>
      </c>
      <c r="F64" s="18">
        <v>1</v>
      </c>
      <c r="G64" s="19">
        <f>+G65</f>
        <v>0</v>
      </c>
      <c r="H64" s="20"/>
      <c r="I64" s="21">
        <v>55</v>
      </c>
      <c r="J64" s="21">
        <v>210</v>
      </c>
    </row>
    <row r="65" ht="42" customHeight="1">
      <c r="A65" s="14" t="s">
        <v>71</v>
      </c>
      <c r="B65" s="15"/>
      <c r="C65" s="15"/>
      <c r="D65" s="16"/>
      <c r="E65" s="17" t="s">
        <v>13</v>
      </c>
      <c r="F65" s="18">
        <v>1</v>
      </c>
      <c r="G65" s="25"/>
      <c r="H65" s="20"/>
      <c r="I65" s="21">
        <v>56</v>
      </c>
      <c r="J65" s="21"/>
    </row>
    <row r="66" ht="42" customHeight="1">
      <c r="A66" s="14" t="s">
        <v>72</v>
      </c>
      <c r="B66" s="15"/>
      <c r="C66" s="15"/>
      <c r="D66" s="16"/>
      <c r="E66" s="17" t="s">
        <v>13</v>
      </c>
      <c r="F66" s="18">
        <v>1</v>
      </c>
      <c r="G66" s="25"/>
      <c r="H66" s="20"/>
      <c r="I66" s="21">
        <v>57</v>
      </c>
      <c r="J66" s="21">
        <v>220</v>
      </c>
    </row>
    <row r="67" ht="42" customHeight="1">
      <c r="A67" s="14" t="s">
        <v>73</v>
      </c>
      <c r="B67" s="15"/>
      <c r="C67" s="15"/>
      <c r="D67" s="16"/>
      <c r="E67" s="17" t="s">
        <v>13</v>
      </c>
      <c r="F67" s="18">
        <v>1</v>
      </c>
      <c r="G67" s="19">
        <f>+G10+G66</f>
        <v>0</v>
      </c>
      <c r="H67" s="20"/>
      <c r="I67" s="21">
        <v>58</v>
      </c>
      <c r="J67" s="21">
        <v>30</v>
      </c>
    </row>
    <row r="68" ht="42" customHeight="1">
      <c r="A68" s="26" t="s">
        <v>74</v>
      </c>
      <c r="B68" s="27"/>
      <c r="C68" s="27"/>
      <c r="D68" s="28"/>
      <c r="E68" s="29" t="s">
        <v>75</v>
      </c>
      <c r="F68" s="30" t="s">
        <v>75</v>
      </c>
      <c r="G68" s="31">
        <f>G67</f>
        <v>0</v>
      </c>
      <c r="I68" s="32">
        <v>59</v>
      </c>
      <c r="J68" s="32">
        <v>90</v>
      </c>
    </row>
    <row r="69" ht="42" customHeight="1"/>
    <row r="70" ht="42" customHeight="1"/>
  </sheetData>
  <sheetProtection sheet="1" objects="1" scenarios="1" spinCount="100000" saltValue="YVHNa6aQI539+k2sc5iSToNWRvMwoLxxfoF9fvJwMmHMmdlcLEwQkjzQPu5qk94hA5m5Hg2jYGSDZfqzk75GPA==" hashValue="MaC3x/qJ3SDudFQCPSTo+Xly/fODMd9igTvlJUnPXAoVyTVPBq8CaEvvVqjwZo3hH3AB1+uF4F/AFzfWdkyhlg==" algorithmName="SHA-512" password="FD80"/>
  <mergeCells count="27">
    <mergeCell ref="A68:D68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24:D24"/>
    <mergeCell ref="C36:D36"/>
    <mergeCell ref="C47:D47"/>
    <mergeCell ref="C52:D52"/>
    <mergeCell ref="A55:D55"/>
    <mergeCell ref="B56:D56"/>
    <mergeCell ref="C57:D57"/>
    <mergeCell ref="C59:D59"/>
    <mergeCell ref="A61:D61"/>
    <mergeCell ref="A62:D62"/>
    <mergeCell ref="A63:D63"/>
    <mergeCell ref="A64:D64"/>
    <mergeCell ref="A65:D65"/>
    <mergeCell ref="A66:D66"/>
    <mergeCell ref="A67:D67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ishikawa ryouta</cp:lastModifiedBy>
  <cp:lastPrinted>2020-10-12T05:07:54Z</cp:lastPrinted>
  <dcterms:created xsi:type="dcterms:W3CDTF">2014-01-09T08:55:00Z</dcterms:created>
  <dcterms:modified xsi:type="dcterms:W3CDTF">2025-10-10T01:57:11Z</dcterms:modified>
</cp:coreProperties>
</file>